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Rubiela Cosme\"/>
    </mc:Choice>
  </mc:AlternateContent>
  <bookViews>
    <workbookView xWindow="0" yWindow="0" windowWidth="28800" windowHeight="11835"/>
  </bookViews>
  <sheets>
    <sheet name="Cuadro_4 " sheetId="5" r:id="rId1"/>
  </sheets>
  <definedNames>
    <definedName name="_xlnm._FilterDatabase" localSheetId="0" hidden="1">'Cuadro_4 '!$I$1:$I$108</definedName>
    <definedName name="_xlnm.Print_Area" localSheetId="0">'Cuadro_4 '!$A$1:$I$77</definedName>
    <definedName name="_xlnm.Print_Titles" localSheetId="0">'Cuadro_4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H12" i="5"/>
  <c r="I12" i="5"/>
  <c r="C55" i="5" l="1"/>
  <c r="D55" i="5"/>
  <c r="E55" i="5"/>
  <c r="F55" i="5"/>
  <c r="G55" i="5"/>
  <c r="H55" i="5"/>
  <c r="I55" i="5"/>
  <c r="B55" i="5"/>
  <c r="C47" i="5"/>
  <c r="D47" i="5"/>
  <c r="E47" i="5"/>
  <c r="F47" i="5"/>
  <c r="G47" i="5"/>
  <c r="H47" i="5"/>
  <c r="I47" i="5"/>
  <c r="B47" i="5"/>
  <c r="B65" i="5"/>
  <c r="B64" i="5"/>
  <c r="B63" i="5"/>
  <c r="B62" i="5"/>
  <c r="B61" i="5"/>
  <c r="B60" i="5"/>
  <c r="B59" i="5"/>
  <c r="B58" i="5"/>
  <c r="B57" i="5"/>
  <c r="B56" i="5"/>
  <c r="B54" i="5"/>
  <c r="B53" i="5"/>
  <c r="B52" i="5"/>
  <c r="B51" i="5"/>
  <c r="B50" i="5"/>
  <c r="B49" i="5"/>
  <c r="B48" i="5"/>
  <c r="B46" i="5"/>
  <c r="B45" i="5"/>
  <c r="B44" i="5"/>
  <c r="B43" i="5"/>
  <c r="B42" i="5"/>
  <c r="B41" i="5"/>
  <c r="B40" i="5"/>
  <c r="B39" i="5"/>
  <c r="B37" i="5" s="1"/>
  <c r="B38" i="5"/>
  <c r="C37" i="5"/>
  <c r="D37" i="5"/>
  <c r="E37" i="5"/>
  <c r="F37" i="5"/>
  <c r="G37" i="5"/>
  <c r="H37" i="5"/>
  <c r="I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 s="1"/>
  <c r="B15" i="5"/>
  <c r="B16" i="5"/>
  <c r="B13" i="5" s="1"/>
  <c r="B17" i="5"/>
  <c r="B18" i="5"/>
  <c r="B19" i="5"/>
  <c r="B20" i="5"/>
  <c r="B21" i="5"/>
  <c r="B22" i="5"/>
  <c r="B14" i="5"/>
  <c r="C23" i="5"/>
  <c r="D23" i="5"/>
  <c r="E23" i="5"/>
  <c r="F23" i="5"/>
  <c r="G23" i="5"/>
  <c r="H23" i="5"/>
  <c r="I23" i="5"/>
  <c r="C13" i="5"/>
  <c r="D13" i="5"/>
  <c r="E13" i="5"/>
  <c r="F13" i="5"/>
  <c r="G13" i="5"/>
  <c r="H13" i="5"/>
  <c r="I13" i="5"/>
</calcChain>
</file>

<file path=xl/sharedStrings.xml><?xml version="1.0" encoding="utf-8"?>
<sst xmlns="http://schemas.openxmlformats.org/spreadsheetml/2006/main" count="83" uniqueCount="49">
  <si>
    <t>Metros construidos</t>
  </si>
  <si>
    <t>Número de edificaciones</t>
  </si>
  <si>
    <t>Unidades (2)</t>
  </si>
  <si>
    <t>Colón</t>
  </si>
  <si>
    <t>Vivienda individual</t>
  </si>
  <si>
    <t>Comercio</t>
  </si>
  <si>
    <t>Depósitos</t>
  </si>
  <si>
    <t>Centros educativos</t>
  </si>
  <si>
    <t>Panamá</t>
  </si>
  <si>
    <t>Dúplex</t>
  </si>
  <si>
    <t>Comercios</t>
  </si>
  <si>
    <t>Oficinas</t>
  </si>
  <si>
    <t>Hoteles</t>
  </si>
  <si>
    <t>Hospitales y clínicas</t>
  </si>
  <si>
    <t>Arraiján</t>
  </si>
  <si>
    <t>Industria</t>
  </si>
  <si>
    <t>La Chorrera</t>
  </si>
  <si>
    <t>(P) Cifras preliminares.</t>
  </si>
  <si>
    <t>Edificio de apartamento (3)</t>
  </si>
  <si>
    <t>República de Panamá</t>
  </si>
  <si>
    <t>CONTRALORÍA GENERAL DE LA REPÚBLICA</t>
  </si>
  <si>
    <t>Instituto Nacional de Estadística y Censo</t>
  </si>
  <si>
    <t>San Miguelito</t>
  </si>
  <si>
    <t>Industrias</t>
  </si>
  <si>
    <t>Fuente: Constructoras, inmobiliarias y personas particulares.</t>
  </si>
  <si>
    <t>Centros religiosos</t>
  </si>
  <si>
    <t>Administración pública</t>
  </si>
  <si>
    <t>Otros</t>
  </si>
  <si>
    <t>Otros (4)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</si>
  <si>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</si>
  <si>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</si>
  <si>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</si>
  <si>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</si>
  <si>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(1)  Son obras que continúan el proceso constructivo.</t>
  </si>
  <si>
    <t>(3)  Incluye cuartos de alquiler y viviendas adosadas.</t>
  </si>
  <si>
    <t xml:space="preserve"> -   Cantidad nula o cero.</t>
  </si>
  <si>
    <t>TOTAL</t>
  </si>
  <si>
    <t>Tipo de edificación</t>
  </si>
  <si>
    <t xml:space="preserve">NOTA: Obras que iniciaron, continuaron y culminaron el proceso de construcción en el período de referencia. La diferencia en algunos datos publicados, anteriormente, </t>
  </si>
  <si>
    <t xml:space="preserve">             se debe a cambios de diseño efectuados por los informantes.</t>
  </si>
  <si>
    <t xml:space="preserve">Cuadro 4.  METROS CUADRADOS CONSTRUIDOS EN LOS DISTRITOS DE COLÓN, PANAMÁ, SAN MIGUELITO, ARRAIJÁN Y LA CHORRERA, </t>
  </si>
  <si>
    <t xml:space="preserve">       deportivos y otros para el esparcimiento. </t>
  </si>
  <si>
    <t>(2)  Se refiere a las unidades  de vivienda, locales comerciales y oficinas  que contiene un  centro comercial, salones en un  centro educativo, habitaciones  en un hotel, entre otros.</t>
  </si>
  <si>
    <t xml:space="preserve">(4)  Son  edificios  y estructuras destinadas  a albergues,  estacionamientos,  galeras  para criaderos  y ceba de animales, clubes,  salas de  reuniones,  cines,  teatros,  estadios, </t>
  </si>
  <si>
    <t>Construcciones nuevas en proceso y culminadas</t>
  </si>
  <si>
    <t xml:space="preserve">Contrucciones en seguimiento </t>
  </si>
  <si>
    <t>En proceso (1)</t>
  </si>
  <si>
    <t xml:space="preserve">Obras Culminadas </t>
  </si>
  <si>
    <t xml:space="preserve">  POR NÚMERO DE EDIFICACIONES, UNIDADES Y ÁREA, SEGÚN TIPO DE EDIFICACIÓN: I TRIMESTRE 2025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</si>
</sst>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applyFont="1" applyFill="1"/>
    <xf numFmtId="49" fontId="4" fillId="2" borderId="0" xfId="1" applyNumberFormat="1" applyFill="1"/>
    <xf numFmtId="0" fontId="4" fillId="2" borderId="0" xfId="1" applyFill="1"/>
    <xf numFmtId="49" fontId="4" fillId="2" borderId="0" xfId="1" applyNumberFormat="1" applyFill="1" applyAlignment="1">
      <alignment vertical="center"/>
    </xf>
    <xf numFmtId="41" fontId="4" fillId="2" borderId="0" xfId="3" applyNumberFormat="1" applyFont="1" applyFill="1" applyBorder="1" applyAlignment="1">
      <alignment horizontal="left"/>
    </xf>
    <xf numFmtId="0" fontId="6" fillId="2" borderId="0" xfId="0" applyFont="1" applyFill="1"/>
    <xf numFmtId="0" fontId="3" fillId="0" borderId="0" xfId="0" applyFont="1"/>
    <xf numFmtId="0" fontId="0" fillId="2" borderId="0" xfId="0" applyFill="1"/>
    <xf numFmtId="164" fontId="5" fillId="2" borderId="2" xfId="2" applyNumberFormat="1" applyFont="1" applyFill="1" applyBorder="1" applyAlignment="1">
      <alignment horizontal="right"/>
    </xf>
    <xf numFmtId="0" fontId="4" fillId="2" borderId="4" xfId="1" applyFill="1" applyBorder="1" applyAlignment="1">
      <alignment horizontal="right"/>
    </xf>
    <xf numFmtId="0" fontId="4" fillId="2" borderId="6" xfId="1" applyFill="1" applyBorder="1" applyAlignment="1">
      <alignment horizontal="right"/>
    </xf>
    <xf numFmtId="164" fontId="5" fillId="2" borderId="1" xfId="2" applyNumberFormat="1" applyFont="1" applyFill="1" applyBorder="1" applyAlignment="1">
      <alignment horizontal="right"/>
    </xf>
    <xf numFmtId="164" fontId="4" fillId="2" borderId="2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5" fillId="2" borderId="5" xfId="2" applyNumberFormat="1" applyFont="1" applyFill="1" applyBorder="1" applyAlignment="1">
      <alignment horizontal="right"/>
    </xf>
    <xf numFmtId="0" fontId="0" fillId="2" borderId="0" xfId="0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164" fontId="4" fillId="2" borderId="4" xfId="1" applyNumberFormat="1" applyFill="1" applyBorder="1"/>
    <xf numFmtId="0" fontId="4" fillId="0" borderId="3" xfId="0" applyFont="1" applyFill="1" applyBorder="1" applyAlignment="1">
      <alignment horizontal="left" indent="7"/>
    </xf>
    <xf numFmtId="0" fontId="3" fillId="2" borderId="0" xfId="0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NumberFormat="1" applyFont="1" applyFill="1" applyAlignment="1">
      <alignment horizontal="left" indent="2"/>
    </xf>
    <xf numFmtId="0" fontId="4" fillId="2" borderId="0" xfId="0" applyNumberFormat="1" applyFont="1" applyFill="1" applyAlignment="1">
      <alignment horizontal="left" indent="2"/>
    </xf>
    <xf numFmtId="0" fontId="7" fillId="3" borderId="12" xfId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right"/>
    </xf>
    <xf numFmtId="164" fontId="4" fillId="2" borderId="2" xfId="2" applyNumberFormat="1" applyFont="1" applyFill="1" applyBorder="1" applyAlignment="1"/>
    <xf numFmtId="164" fontId="4" fillId="2" borderId="5" xfId="2" applyNumberFormat="1" applyFont="1" applyFill="1" applyBorder="1" applyAlignment="1"/>
    <xf numFmtId="164" fontId="4" fillId="2" borderId="2" xfId="1" applyNumberFormat="1" applyFont="1" applyFill="1" applyBorder="1" applyAlignment="1">
      <alignment horizontal="right"/>
    </xf>
    <xf numFmtId="164" fontId="4" fillId="2" borderId="5" xfId="1" applyNumberFormat="1" applyFont="1" applyFill="1" applyBorder="1" applyAlignment="1">
      <alignment horizontal="right"/>
    </xf>
    <xf numFmtId="164" fontId="4" fillId="2" borderId="2" xfId="1" applyNumberFormat="1" applyFont="1" applyFill="1" applyBorder="1"/>
    <xf numFmtId="164" fontId="4" fillId="2" borderId="0" xfId="1" applyNumberFormat="1" applyFont="1" applyFill="1" applyBorder="1"/>
    <xf numFmtId="164" fontId="4" fillId="2" borderId="0" xfId="1" applyNumberFormat="1" applyFont="1" applyFill="1" applyAlignment="1">
      <alignment horizontal="right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8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164" fontId="5" fillId="2" borderId="23" xfId="2" applyNumberFormat="1" applyFont="1" applyFill="1" applyBorder="1" applyAlignment="1">
      <alignment horizontal="right"/>
    </xf>
  </cellXfs>
  <cellStyles count="4">
    <cellStyle name="Millares [0] 2" xf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5"/>
  <sheetViews>
    <sheetView tabSelected="1" zoomScaleNormal="100" zoomScaleSheetLayoutView="100" workbookViewId="0">
      <selection activeCell="U77" sqref="U77:AC355"/>
    </sheetView>
  </sheetViews>
  <sheetFormatPr baseColWidth="10" defaultColWidth="11.42578125" defaultRowHeight="15" x14ac:dyDescent="0.25"/>
  <cols>
    <col min="1" max="1" width="30.7109375" style="8" customWidth="1"/>
    <col min="2" max="2" width="15.7109375" style="8" customWidth="1"/>
    <col min="3" max="3" width="13.42578125" style="8" customWidth="1"/>
    <col min="4" max="5" width="13.28515625" style="8" customWidth="1"/>
    <col min="6" max="7" width="13.42578125" style="8" customWidth="1"/>
    <col min="8" max="9" width="13.28515625" style="8" customWidth="1"/>
  </cols>
  <sheetData>
    <row r="1" spans="1:35" s="7" customFormat="1" ht="12.75" x14ac:dyDescent="0.2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s="7" customFormat="1" ht="12.75" x14ac:dyDescent="0.2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s="7" customFormat="1" ht="12.75" x14ac:dyDescent="0.2">
      <c r="A3" s="43" t="s">
        <v>21</v>
      </c>
      <c r="B3" s="43"/>
      <c r="C3" s="43"/>
      <c r="D3" s="43"/>
      <c r="E3" s="43"/>
      <c r="F3" s="43"/>
      <c r="G3" s="43"/>
      <c r="H3" s="43"/>
      <c r="I3" s="4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s="7" customFormat="1" ht="12.75" x14ac:dyDescent="0.2">
      <c r="A4" s="23"/>
      <c r="B4" s="23"/>
      <c r="C4" s="23"/>
      <c r="D4" s="23"/>
      <c r="E4" s="23"/>
      <c r="F4" s="23"/>
      <c r="G4" s="23"/>
      <c r="H4" s="23"/>
      <c r="I4" s="2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44" t="s">
        <v>40</v>
      </c>
      <c r="B5" s="44"/>
      <c r="C5" s="44"/>
      <c r="D5" s="44"/>
      <c r="E5" s="44"/>
      <c r="F5" s="44"/>
      <c r="G5" s="44"/>
      <c r="H5" s="44"/>
      <c r="I5" s="44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x14ac:dyDescent="0.25">
      <c r="A6" s="44" t="s">
        <v>48</v>
      </c>
      <c r="B6" s="44"/>
      <c r="C6" s="44"/>
      <c r="D6" s="44"/>
      <c r="E6" s="44"/>
      <c r="F6" s="44"/>
      <c r="G6" s="44"/>
      <c r="H6" s="44"/>
      <c r="I6" s="4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x14ac:dyDescent="0.25">
      <c r="A7" s="18"/>
      <c r="B7" s="19"/>
      <c r="C7" s="19"/>
      <c r="D7" s="19"/>
      <c r="E7" s="19"/>
      <c r="F7" s="19"/>
      <c r="G7" s="19"/>
      <c r="H7" s="19"/>
      <c r="I7" s="20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21" customHeight="1" x14ac:dyDescent="0.25">
      <c r="A8" s="45" t="s">
        <v>37</v>
      </c>
      <c r="B8" s="52" t="s">
        <v>29</v>
      </c>
      <c r="C8" s="48" t="s">
        <v>0</v>
      </c>
      <c r="D8" s="49"/>
      <c r="E8" s="49"/>
      <c r="F8" s="49"/>
      <c r="G8" s="49"/>
      <c r="H8" s="49"/>
      <c r="I8" s="4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ht="21" customHeight="1" x14ac:dyDescent="0.25">
      <c r="A9" s="45"/>
      <c r="B9" s="47"/>
      <c r="C9" s="48" t="s">
        <v>44</v>
      </c>
      <c r="D9" s="49"/>
      <c r="E9" s="54"/>
      <c r="F9" s="58" t="s">
        <v>45</v>
      </c>
      <c r="G9" s="59"/>
      <c r="H9" s="59"/>
      <c r="I9" s="59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ht="40.700000000000003" customHeight="1" x14ac:dyDescent="0.25">
      <c r="A10" s="45"/>
      <c r="B10" s="47"/>
      <c r="C10" s="55"/>
      <c r="D10" s="56"/>
      <c r="E10" s="57"/>
      <c r="F10" s="38" t="s">
        <v>46</v>
      </c>
      <c r="G10" s="50" t="s">
        <v>47</v>
      </c>
      <c r="H10" s="51"/>
      <c r="I10" s="51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ht="45" customHeight="1" x14ac:dyDescent="0.25">
      <c r="A11" s="46"/>
      <c r="B11" s="53"/>
      <c r="C11" s="39" t="s">
        <v>1</v>
      </c>
      <c r="D11" s="40" t="s">
        <v>2</v>
      </c>
      <c r="E11" s="28" t="s">
        <v>30</v>
      </c>
      <c r="F11" s="41" t="s">
        <v>31</v>
      </c>
      <c r="G11" s="40" t="s">
        <v>1</v>
      </c>
      <c r="H11" s="37" t="s">
        <v>2</v>
      </c>
      <c r="I11" s="42" t="s">
        <v>32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30.75" customHeight="1" x14ac:dyDescent="0.25">
      <c r="A12" s="24" t="s">
        <v>36</v>
      </c>
      <c r="B12" s="12">
        <f>SUM(B13,B23,B37,B47,B55)</f>
        <v>470325</v>
      </c>
      <c r="C12" s="12">
        <f t="shared" ref="C12:I12" si="0">SUM(C13,C23,C37,C47,C55)</f>
        <v>1240</v>
      </c>
      <c r="D12" s="12">
        <f t="shared" si="0"/>
        <v>3985</v>
      </c>
      <c r="E12" s="12">
        <f t="shared" si="0"/>
        <v>155367</v>
      </c>
      <c r="F12" s="12">
        <f t="shared" si="0"/>
        <v>272612</v>
      </c>
      <c r="G12" s="12">
        <f t="shared" si="0"/>
        <v>837</v>
      </c>
      <c r="H12" s="12">
        <f t="shared" si="0"/>
        <v>1751</v>
      </c>
      <c r="I12" s="60">
        <f t="shared" si="0"/>
        <v>42346</v>
      </c>
      <c r="J12" s="1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ht="21.95" customHeight="1" x14ac:dyDescent="0.25">
      <c r="A13" s="25" t="s">
        <v>3</v>
      </c>
      <c r="B13" s="9">
        <f>SUM(B14:B22)</f>
        <v>18384</v>
      </c>
      <c r="C13" s="9">
        <f t="shared" ref="C13:I13" si="1">SUM(C14:C22)</f>
        <v>41</v>
      </c>
      <c r="D13" s="9">
        <f t="shared" si="1"/>
        <v>190</v>
      </c>
      <c r="E13" s="9">
        <f t="shared" si="1"/>
        <v>4745</v>
      </c>
      <c r="F13" s="9">
        <f t="shared" si="1"/>
        <v>9585</v>
      </c>
      <c r="G13" s="9">
        <f t="shared" si="1"/>
        <v>13</v>
      </c>
      <c r="H13" s="9">
        <f t="shared" si="1"/>
        <v>64</v>
      </c>
      <c r="I13" s="16">
        <f t="shared" si="1"/>
        <v>4054</v>
      </c>
      <c r="J13" s="1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ht="21.95" customHeight="1" x14ac:dyDescent="0.25">
      <c r="A14" s="26" t="s">
        <v>4</v>
      </c>
      <c r="B14" s="9">
        <f>SUM(E14,F14,I14)</f>
        <v>2134</v>
      </c>
      <c r="C14" s="13">
        <v>32</v>
      </c>
      <c r="D14" s="13">
        <v>32</v>
      </c>
      <c r="E14" s="13">
        <v>1035</v>
      </c>
      <c r="F14" s="13">
        <v>1044</v>
      </c>
      <c r="G14" s="13">
        <v>1</v>
      </c>
      <c r="H14" s="13">
        <v>1</v>
      </c>
      <c r="I14" s="29">
        <v>55</v>
      </c>
      <c r="J14" s="1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ht="21.95" customHeight="1" x14ac:dyDescent="0.25">
      <c r="A15" s="26" t="s">
        <v>18</v>
      </c>
      <c r="B15" s="9">
        <f t="shared" ref="B15:B65" si="2">SUM(E15,F15,I15)</f>
        <v>7102</v>
      </c>
      <c r="C15" s="13">
        <v>5</v>
      </c>
      <c r="D15" s="13">
        <v>134</v>
      </c>
      <c r="E15" s="13">
        <v>2209</v>
      </c>
      <c r="F15" s="13">
        <v>4803</v>
      </c>
      <c r="G15" s="13">
        <v>1</v>
      </c>
      <c r="H15" s="13">
        <v>4</v>
      </c>
      <c r="I15" s="29">
        <v>90</v>
      </c>
      <c r="J15" s="1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21.95" customHeight="1" x14ac:dyDescent="0.25">
      <c r="A16" s="26" t="s">
        <v>5</v>
      </c>
      <c r="B16" s="9">
        <f t="shared" si="2"/>
        <v>1967</v>
      </c>
      <c r="C16" s="13">
        <v>3</v>
      </c>
      <c r="D16" s="13">
        <v>23</v>
      </c>
      <c r="E16" s="13">
        <v>1081</v>
      </c>
      <c r="F16" s="13">
        <v>684</v>
      </c>
      <c r="G16" s="13">
        <v>3</v>
      </c>
      <c r="H16" s="13">
        <v>9</v>
      </c>
      <c r="I16" s="29">
        <v>202</v>
      </c>
      <c r="J16" s="1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ht="21.95" customHeight="1" x14ac:dyDescent="0.25">
      <c r="A17" s="26" t="s">
        <v>6</v>
      </c>
      <c r="B17" s="9">
        <f t="shared" si="2"/>
        <v>5725</v>
      </c>
      <c r="C17" s="30">
        <v>0</v>
      </c>
      <c r="D17" s="30">
        <v>0</v>
      </c>
      <c r="E17" s="30">
        <v>0</v>
      </c>
      <c r="F17" s="30">
        <v>2617</v>
      </c>
      <c r="G17" s="30">
        <v>4</v>
      </c>
      <c r="H17" s="30">
        <v>4</v>
      </c>
      <c r="I17" s="31">
        <v>3108</v>
      </c>
      <c r="J17" s="1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ht="21.95" customHeight="1" x14ac:dyDescent="0.25">
      <c r="A18" s="26" t="s">
        <v>23</v>
      </c>
      <c r="B18" s="9">
        <f t="shared" si="2"/>
        <v>420</v>
      </c>
      <c r="C18" s="13">
        <v>1</v>
      </c>
      <c r="D18" s="13">
        <v>1</v>
      </c>
      <c r="E18" s="13">
        <v>420</v>
      </c>
      <c r="F18" s="13">
        <v>0</v>
      </c>
      <c r="G18" s="13">
        <v>0</v>
      </c>
      <c r="H18" s="13">
        <v>0</v>
      </c>
      <c r="I18" s="29">
        <v>0</v>
      </c>
      <c r="J18" s="1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ht="21.95" customHeight="1" x14ac:dyDescent="0.25">
      <c r="A19" s="26" t="s">
        <v>7</v>
      </c>
      <c r="B19" s="9">
        <f t="shared" si="2"/>
        <v>561</v>
      </c>
      <c r="C19" s="13">
        <v>0</v>
      </c>
      <c r="D19" s="13">
        <v>0</v>
      </c>
      <c r="E19" s="13">
        <v>0</v>
      </c>
      <c r="F19" s="13">
        <v>9</v>
      </c>
      <c r="G19" s="13">
        <v>2</v>
      </c>
      <c r="H19" s="13">
        <v>34</v>
      </c>
      <c r="I19" s="29">
        <v>552</v>
      </c>
      <c r="J19" s="1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ht="21.95" customHeight="1" x14ac:dyDescent="0.25">
      <c r="A20" s="26" t="s">
        <v>12</v>
      </c>
      <c r="B20" s="9">
        <f t="shared" si="2"/>
        <v>41</v>
      </c>
      <c r="C20" s="13">
        <v>0</v>
      </c>
      <c r="D20" s="13">
        <v>0</v>
      </c>
      <c r="E20" s="13">
        <v>0</v>
      </c>
      <c r="F20" s="13">
        <v>0</v>
      </c>
      <c r="G20" s="13">
        <v>1</v>
      </c>
      <c r="H20" s="13">
        <v>11</v>
      </c>
      <c r="I20" s="29">
        <v>41</v>
      </c>
      <c r="J20" s="1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ht="21.95" customHeight="1" x14ac:dyDescent="0.25">
      <c r="A21" s="26" t="s">
        <v>25</v>
      </c>
      <c r="B21" s="9">
        <f t="shared" si="2"/>
        <v>57</v>
      </c>
      <c r="C21" s="32">
        <v>0</v>
      </c>
      <c r="D21" s="32">
        <v>0</v>
      </c>
      <c r="E21" s="32">
        <v>0</v>
      </c>
      <c r="F21" s="32">
        <v>51</v>
      </c>
      <c r="G21" s="32">
        <v>1</v>
      </c>
      <c r="H21" s="32">
        <v>1</v>
      </c>
      <c r="I21" s="33">
        <v>6</v>
      </c>
      <c r="J21" s="1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ht="21.95" customHeight="1" x14ac:dyDescent="0.25">
      <c r="A22" s="26" t="s">
        <v>28</v>
      </c>
      <c r="B22" s="9">
        <f t="shared" si="2"/>
        <v>377</v>
      </c>
      <c r="C22" s="13">
        <v>0</v>
      </c>
      <c r="D22" s="13">
        <v>0</v>
      </c>
      <c r="E22" s="13">
        <v>0</v>
      </c>
      <c r="F22" s="13">
        <v>377</v>
      </c>
      <c r="G22" s="13">
        <v>0</v>
      </c>
      <c r="H22" s="13">
        <v>0</v>
      </c>
      <c r="I22" s="29">
        <v>0</v>
      </c>
      <c r="J22" s="1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s="8" customFormat="1" ht="21.95" customHeight="1" x14ac:dyDescent="0.25">
      <c r="A23" s="25" t="s">
        <v>8</v>
      </c>
      <c r="B23" s="9">
        <f>SUM(B24:B36)</f>
        <v>351688</v>
      </c>
      <c r="C23" s="9">
        <f t="shared" ref="C23:I23" si="3">SUM(C24:C36)</f>
        <v>850</v>
      </c>
      <c r="D23" s="9">
        <f t="shared" si="3"/>
        <v>3130</v>
      </c>
      <c r="E23" s="9">
        <f t="shared" si="3"/>
        <v>101072</v>
      </c>
      <c r="F23" s="9">
        <f t="shared" si="3"/>
        <v>219510</v>
      </c>
      <c r="G23" s="9">
        <f t="shared" si="3"/>
        <v>518</v>
      </c>
      <c r="H23" s="9">
        <f t="shared" si="3"/>
        <v>1237</v>
      </c>
      <c r="I23" s="16">
        <f t="shared" si="3"/>
        <v>31106</v>
      </c>
      <c r="J23" s="17"/>
    </row>
    <row r="24" spans="1:35" s="8" customFormat="1" ht="21.95" customHeight="1" x14ac:dyDescent="0.25">
      <c r="A24" s="26" t="s">
        <v>4</v>
      </c>
      <c r="B24" s="9">
        <f t="shared" si="2"/>
        <v>65558</v>
      </c>
      <c r="C24" s="13">
        <v>720</v>
      </c>
      <c r="D24" s="13">
        <v>720</v>
      </c>
      <c r="E24" s="13">
        <v>37495</v>
      </c>
      <c r="F24" s="13">
        <v>22354</v>
      </c>
      <c r="G24" s="13">
        <v>410</v>
      </c>
      <c r="H24" s="13">
        <v>410</v>
      </c>
      <c r="I24" s="29">
        <v>5709</v>
      </c>
    </row>
    <row r="25" spans="1:35" s="8" customFormat="1" ht="21.95" customHeight="1" x14ac:dyDescent="0.25">
      <c r="A25" s="26" t="s">
        <v>9</v>
      </c>
      <c r="B25" s="9">
        <f t="shared" si="2"/>
        <v>8228</v>
      </c>
      <c r="C25" s="13">
        <v>24</v>
      </c>
      <c r="D25" s="13">
        <v>48</v>
      </c>
      <c r="E25" s="13">
        <v>4956</v>
      </c>
      <c r="F25" s="13">
        <v>2449</v>
      </c>
      <c r="G25" s="13">
        <v>19</v>
      </c>
      <c r="H25" s="13">
        <v>38</v>
      </c>
      <c r="I25" s="29">
        <v>823</v>
      </c>
    </row>
    <row r="26" spans="1:35" s="8" customFormat="1" ht="21.95" customHeight="1" x14ac:dyDescent="0.25">
      <c r="A26" s="26" t="s">
        <v>18</v>
      </c>
      <c r="B26" s="9">
        <f t="shared" si="2"/>
        <v>153558</v>
      </c>
      <c r="C26" s="13">
        <v>45</v>
      </c>
      <c r="D26" s="13">
        <v>1896</v>
      </c>
      <c r="E26" s="13">
        <v>29295</v>
      </c>
      <c r="F26" s="13">
        <v>118838</v>
      </c>
      <c r="G26" s="13">
        <v>29</v>
      </c>
      <c r="H26" s="13">
        <v>593</v>
      </c>
      <c r="I26" s="29">
        <v>5425</v>
      </c>
    </row>
    <row r="27" spans="1:35" s="8" customFormat="1" ht="21.95" customHeight="1" x14ac:dyDescent="0.25">
      <c r="A27" s="26" t="s">
        <v>10</v>
      </c>
      <c r="B27" s="9">
        <f t="shared" si="2"/>
        <v>35949</v>
      </c>
      <c r="C27" s="13">
        <v>23</v>
      </c>
      <c r="D27" s="13">
        <v>57</v>
      </c>
      <c r="E27" s="13">
        <v>10498</v>
      </c>
      <c r="F27" s="13">
        <v>23372</v>
      </c>
      <c r="G27" s="13">
        <v>18</v>
      </c>
      <c r="H27" s="13">
        <v>69</v>
      </c>
      <c r="I27" s="29">
        <v>2079</v>
      </c>
    </row>
    <row r="28" spans="1:35" s="8" customFormat="1" ht="21.95" customHeight="1" x14ac:dyDescent="0.25">
      <c r="A28" s="26" t="s">
        <v>11</v>
      </c>
      <c r="B28" s="9">
        <f t="shared" si="2"/>
        <v>2397</v>
      </c>
      <c r="C28" s="13">
        <v>4</v>
      </c>
      <c r="D28" s="13">
        <v>11</v>
      </c>
      <c r="E28" s="13">
        <v>163</v>
      </c>
      <c r="F28" s="13">
        <v>1930</v>
      </c>
      <c r="G28" s="13">
        <v>2</v>
      </c>
      <c r="H28" s="13">
        <v>18</v>
      </c>
      <c r="I28" s="14">
        <v>304</v>
      </c>
    </row>
    <row r="29" spans="1:35" s="8" customFormat="1" ht="21.95" customHeight="1" x14ac:dyDescent="0.25">
      <c r="A29" s="26" t="s">
        <v>6</v>
      </c>
      <c r="B29" s="9">
        <f t="shared" si="2"/>
        <v>39614</v>
      </c>
      <c r="C29" s="13">
        <v>14</v>
      </c>
      <c r="D29" s="13">
        <v>27</v>
      </c>
      <c r="E29" s="13">
        <v>15096</v>
      </c>
      <c r="F29" s="13">
        <v>16001</v>
      </c>
      <c r="G29" s="13">
        <v>14</v>
      </c>
      <c r="H29" s="13">
        <v>37</v>
      </c>
      <c r="I29" s="14">
        <v>8517</v>
      </c>
    </row>
    <row r="30" spans="1:35" s="8" customFormat="1" ht="21.95" customHeight="1" x14ac:dyDescent="0.25">
      <c r="A30" s="26" t="s">
        <v>15</v>
      </c>
      <c r="B30" s="9">
        <f t="shared" si="2"/>
        <v>883</v>
      </c>
      <c r="C30" s="13">
        <v>0</v>
      </c>
      <c r="D30" s="13">
        <v>0</v>
      </c>
      <c r="E30" s="13">
        <v>0</v>
      </c>
      <c r="F30" s="13">
        <v>620</v>
      </c>
      <c r="G30" s="13">
        <v>3</v>
      </c>
      <c r="H30" s="13">
        <v>3</v>
      </c>
      <c r="I30" s="29">
        <v>263</v>
      </c>
    </row>
    <row r="31" spans="1:35" s="8" customFormat="1" ht="21.95" customHeight="1" x14ac:dyDescent="0.25">
      <c r="A31" s="26" t="s">
        <v>7</v>
      </c>
      <c r="B31" s="9">
        <f t="shared" si="2"/>
        <v>8657</v>
      </c>
      <c r="C31" s="13">
        <v>3</v>
      </c>
      <c r="D31" s="13">
        <v>25</v>
      </c>
      <c r="E31" s="13">
        <v>766</v>
      </c>
      <c r="F31" s="13">
        <v>4458</v>
      </c>
      <c r="G31" s="13">
        <v>4</v>
      </c>
      <c r="H31" s="13">
        <v>39</v>
      </c>
      <c r="I31" s="29">
        <v>3433</v>
      </c>
    </row>
    <row r="32" spans="1:35" s="8" customFormat="1" ht="21.95" customHeight="1" x14ac:dyDescent="0.25">
      <c r="A32" s="26" t="s">
        <v>12</v>
      </c>
      <c r="B32" s="9">
        <f t="shared" si="2"/>
        <v>84</v>
      </c>
      <c r="C32" s="13">
        <v>0</v>
      </c>
      <c r="D32" s="13">
        <v>0</v>
      </c>
      <c r="E32" s="13">
        <v>0</v>
      </c>
      <c r="F32" s="13">
        <v>84</v>
      </c>
      <c r="G32" s="13">
        <v>0</v>
      </c>
      <c r="H32" s="13">
        <v>0</v>
      </c>
      <c r="I32" s="29">
        <v>0</v>
      </c>
    </row>
    <row r="33" spans="1:11" s="8" customFormat="1" ht="21.95" customHeight="1" x14ac:dyDescent="0.25">
      <c r="A33" s="26" t="s">
        <v>13</v>
      </c>
      <c r="B33" s="9">
        <f t="shared" si="2"/>
        <v>3397</v>
      </c>
      <c r="C33" s="13">
        <v>0</v>
      </c>
      <c r="D33" s="13">
        <v>0</v>
      </c>
      <c r="E33" s="13">
        <v>0</v>
      </c>
      <c r="F33" s="13">
        <v>3397</v>
      </c>
      <c r="G33" s="13">
        <v>0</v>
      </c>
      <c r="H33" s="13">
        <v>0</v>
      </c>
      <c r="I33" s="29">
        <v>0</v>
      </c>
    </row>
    <row r="34" spans="1:11" s="8" customFormat="1" ht="21.95" customHeight="1" x14ac:dyDescent="0.25">
      <c r="A34" s="26" t="s">
        <v>25</v>
      </c>
      <c r="B34" s="9">
        <f t="shared" si="2"/>
        <v>863</v>
      </c>
      <c r="C34" s="13">
        <v>8</v>
      </c>
      <c r="D34" s="13">
        <v>8</v>
      </c>
      <c r="E34" s="13">
        <v>391</v>
      </c>
      <c r="F34" s="13">
        <v>245</v>
      </c>
      <c r="G34" s="13">
        <v>4</v>
      </c>
      <c r="H34" s="13">
        <v>4</v>
      </c>
      <c r="I34" s="29">
        <v>227</v>
      </c>
    </row>
    <row r="35" spans="1:11" s="8" customFormat="1" ht="21.95" customHeight="1" x14ac:dyDescent="0.25">
      <c r="A35" s="26" t="s">
        <v>26</v>
      </c>
      <c r="B35" s="9">
        <f t="shared" si="2"/>
        <v>11450</v>
      </c>
      <c r="C35" s="13">
        <v>5</v>
      </c>
      <c r="D35" s="13">
        <v>104</v>
      </c>
      <c r="E35" s="13">
        <v>798</v>
      </c>
      <c r="F35" s="13">
        <v>8042</v>
      </c>
      <c r="G35" s="13">
        <v>1</v>
      </c>
      <c r="H35" s="13">
        <v>1</v>
      </c>
      <c r="I35" s="29">
        <v>2610</v>
      </c>
    </row>
    <row r="36" spans="1:11" s="8" customFormat="1" ht="21.95" customHeight="1" x14ac:dyDescent="0.25">
      <c r="A36" s="26" t="s">
        <v>28</v>
      </c>
      <c r="B36" s="9">
        <f t="shared" si="2"/>
        <v>21050</v>
      </c>
      <c r="C36" s="13">
        <v>4</v>
      </c>
      <c r="D36" s="13">
        <v>234</v>
      </c>
      <c r="E36" s="13">
        <v>1614</v>
      </c>
      <c r="F36" s="13">
        <v>17720</v>
      </c>
      <c r="G36" s="13">
        <v>14</v>
      </c>
      <c r="H36" s="13">
        <v>25</v>
      </c>
      <c r="I36" s="29">
        <v>1716</v>
      </c>
      <c r="J36" s="17"/>
      <c r="K36" s="17"/>
    </row>
    <row r="37" spans="1:11" s="8" customFormat="1" ht="21.95" customHeight="1" x14ac:dyDescent="0.25">
      <c r="A37" s="25" t="s">
        <v>22</v>
      </c>
      <c r="B37" s="9">
        <f>SUM(B38:B46)</f>
        <v>26346</v>
      </c>
      <c r="C37" s="9">
        <f t="shared" ref="C37:I37" si="4">SUM(C38:C46)</f>
        <v>32</v>
      </c>
      <c r="D37" s="9">
        <f t="shared" si="4"/>
        <v>230</v>
      </c>
      <c r="E37" s="9">
        <f t="shared" si="4"/>
        <v>7916</v>
      </c>
      <c r="F37" s="9">
        <f t="shared" si="4"/>
        <v>16978</v>
      </c>
      <c r="G37" s="9">
        <f t="shared" si="4"/>
        <v>21</v>
      </c>
      <c r="H37" s="9">
        <f t="shared" si="4"/>
        <v>96</v>
      </c>
      <c r="I37" s="16">
        <f t="shared" si="4"/>
        <v>1452</v>
      </c>
      <c r="J37" s="17"/>
      <c r="K37" s="17"/>
    </row>
    <row r="38" spans="1:11" s="8" customFormat="1" ht="21.95" customHeight="1" x14ac:dyDescent="0.25">
      <c r="A38" s="26" t="s">
        <v>4</v>
      </c>
      <c r="B38" s="9">
        <f t="shared" si="2"/>
        <v>2490</v>
      </c>
      <c r="C38" s="13">
        <v>19</v>
      </c>
      <c r="D38" s="13">
        <v>19</v>
      </c>
      <c r="E38" s="13">
        <v>1138</v>
      </c>
      <c r="F38" s="13">
        <v>1158</v>
      </c>
      <c r="G38" s="13">
        <v>10</v>
      </c>
      <c r="H38" s="13">
        <v>10</v>
      </c>
      <c r="I38" s="29">
        <v>194</v>
      </c>
      <c r="J38" s="17"/>
      <c r="K38" s="17"/>
    </row>
    <row r="39" spans="1:11" s="8" customFormat="1" ht="21.95" customHeight="1" x14ac:dyDescent="0.25">
      <c r="A39" s="27" t="s">
        <v>18</v>
      </c>
      <c r="B39" s="9">
        <f t="shared" si="2"/>
        <v>14449</v>
      </c>
      <c r="C39" s="13">
        <v>6</v>
      </c>
      <c r="D39" s="13">
        <v>182</v>
      </c>
      <c r="E39" s="13">
        <v>5094</v>
      </c>
      <c r="F39" s="13">
        <v>9307</v>
      </c>
      <c r="G39" s="13">
        <v>1</v>
      </c>
      <c r="H39" s="13">
        <v>2</v>
      </c>
      <c r="I39" s="29">
        <v>48</v>
      </c>
      <c r="J39" s="17"/>
      <c r="K39" s="17"/>
    </row>
    <row r="40" spans="1:11" s="8" customFormat="1" ht="21.95" customHeight="1" x14ac:dyDescent="0.25">
      <c r="A40" s="26" t="s">
        <v>5</v>
      </c>
      <c r="B40" s="9">
        <f t="shared" si="2"/>
        <v>4041</v>
      </c>
      <c r="C40" s="13">
        <v>2</v>
      </c>
      <c r="D40" s="13">
        <v>24</v>
      </c>
      <c r="E40" s="13">
        <v>449</v>
      </c>
      <c r="F40" s="13">
        <v>3582</v>
      </c>
      <c r="G40" s="13">
        <v>3</v>
      </c>
      <c r="H40" s="13">
        <v>3</v>
      </c>
      <c r="I40" s="29">
        <v>10</v>
      </c>
      <c r="J40" s="17"/>
      <c r="K40" s="17"/>
    </row>
    <row r="41" spans="1:11" s="8" customFormat="1" ht="21.95" customHeight="1" x14ac:dyDescent="0.25">
      <c r="A41" s="26" t="s">
        <v>11</v>
      </c>
      <c r="B41" s="9">
        <f t="shared" si="2"/>
        <v>515</v>
      </c>
      <c r="C41" s="13">
        <v>2</v>
      </c>
      <c r="D41" s="13">
        <v>2</v>
      </c>
      <c r="E41" s="13">
        <v>515</v>
      </c>
      <c r="F41" s="13">
        <v>0</v>
      </c>
      <c r="G41" s="13">
        <v>0</v>
      </c>
      <c r="H41" s="13">
        <v>0</v>
      </c>
      <c r="I41" s="29">
        <v>0</v>
      </c>
      <c r="J41" s="17"/>
      <c r="K41" s="17"/>
    </row>
    <row r="42" spans="1:11" s="8" customFormat="1" ht="21.95" customHeight="1" x14ac:dyDescent="0.25">
      <c r="A42" s="26" t="s">
        <v>6</v>
      </c>
      <c r="B42" s="9">
        <f t="shared" si="2"/>
        <v>2821</v>
      </c>
      <c r="C42" s="13">
        <v>0</v>
      </c>
      <c r="D42" s="13">
        <v>0</v>
      </c>
      <c r="E42" s="13">
        <v>0</v>
      </c>
      <c r="F42" s="13">
        <v>2156</v>
      </c>
      <c r="G42" s="13">
        <v>1</v>
      </c>
      <c r="H42" s="13">
        <v>1</v>
      </c>
      <c r="I42" s="29">
        <v>665</v>
      </c>
      <c r="J42" s="17"/>
      <c r="K42" s="17"/>
    </row>
    <row r="43" spans="1:11" s="8" customFormat="1" ht="21.95" customHeight="1" x14ac:dyDescent="0.25">
      <c r="A43" s="26" t="s">
        <v>7</v>
      </c>
      <c r="B43" s="9">
        <f t="shared" si="2"/>
        <v>1243</v>
      </c>
      <c r="C43" s="13">
        <v>0</v>
      </c>
      <c r="D43" s="13">
        <v>0</v>
      </c>
      <c r="E43" s="13">
        <v>0</v>
      </c>
      <c r="F43" s="13">
        <v>762</v>
      </c>
      <c r="G43" s="13">
        <v>3</v>
      </c>
      <c r="H43" s="13">
        <v>77</v>
      </c>
      <c r="I43" s="29">
        <v>481</v>
      </c>
      <c r="J43" s="17"/>
      <c r="K43" s="17"/>
    </row>
    <row r="44" spans="1:11" s="8" customFormat="1" ht="21.95" customHeight="1" x14ac:dyDescent="0.25">
      <c r="A44" s="26" t="s">
        <v>25</v>
      </c>
      <c r="B44" s="9">
        <f t="shared" si="2"/>
        <v>15</v>
      </c>
      <c r="C44" s="13">
        <v>0</v>
      </c>
      <c r="D44" s="13">
        <v>0</v>
      </c>
      <c r="E44" s="13">
        <v>0</v>
      </c>
      <c r="F44" s="13">
        <v>0</v>
      </c>
      <c r="G44" s="13">
        <v>1</v>
      </c>
      <c r="H44" s="13">
        <v>1</v>
      </c>
      <c r="I44" s="29">
        <v>15</v>
      </c>
      <c r="J44" s="17"/>
      <c r="K44" s="17"/>
    </row>
    <row r="45" spans="1:11" s="8" customFormat="1" ht="21.95" customHeight="1" x14ac:dyDescent="0.25">
      <c r="A45" s="26" t="s">
        <v>26</v>
      </c>
      <c r="B45" s="9">
        <f t="shared" si="2"/>
        <v>720</v>
      </c>
      <c r="C45" s="13">
        <v>3</v>
      </c>
      <c r="D45" s="13">
        <v>3</v>
      </c>
      <c r="E45" s="13">
        <v>720</v>
      </c>
      <c r="F45" s="13">
        <v>0</v>
      </c>
      <c r="G45" s="13">
        <v>0</v>
      </c>
      <c r="H45" s="13">
        <v>0</v>
      </c>
      <c r="I45" s="29">
        <v>0</v>
      </c>
      <c r="J45" s="17"/>
      <c r="K45" s="17"/>
    </row>
    <row r="46" spans="1:11" s="8" customFormat="1" ht="21.95" customHeight="1" x14ac:dyDescent="0.25">
      <c r="A46" s="26" t="s">
        <v>27</v>
      </c>
      <c r="B46" s="9">
        <f t="shared" si="2"/>
        <v>52</v>
      </c>
      <c r="C46" s="13">
        <v>0</v>
      </c>
      <c r="D46" s="13">
        <v>0</v>
      </c>
      <c r="E46" s="13">
        <v>0</v>
      </c>
      <c r="F46" s="13">
        <v>13</v>
      </c>
      <c r="G46" s="13">
        <v>2</v>
      </c>
      <c r="H46" s="13">
        <v>2</v>
      </c>
      <c r="I46" s="29">
        <v>39</v>
      </c>
      <c r="J46" s="17"/>
      <c r="K46" s="17"/>
    </row>
    <row r="47" spans="1:11" s="8" customFormat="1" ht="21.95" customHeight="1" x14ac:dyDescent="0.25">
      <c r="A47" s="25" t="s">
        <v>14</v>
      </c>
      <c r="B47" s="9">
        <f>SUM(B48:B54)</f>
        <v>22443</v>
      </c>
      <c r="C47" s="9">
        <f t="shared" ref="C47:I47" si="5">SUM(C48:C54)</f>
        <v>135</v>
      </c>
      <c r="D47" s="9">
        <f t="shared" si="5"/>
        <v>171</v>
      </c>
      <c r="E47" s="9">
        <f t="shared" si="5"/>
        <v>12825</v>
      </c>
      <c r="F47" s="9">
        <f t="shared" si="5"/>
        <v>8721</v>
      </c>
      <c r="G47" s="9">
        <f t="shared" si="5"/>
        <v>119</v>
      </c>
      <c r="H47" s="9">
        <f t="shared" si="5"/>
        <v>150</v>
      </c>
      <c r="I47" s="16">
        <f t="shared" si="5"/>
        <v>897</v>
      </c>
      <c r="J47" s="17"/>
      <c r="K47" s="17"/>
    </row>
    <row r="48" spans="1:11" s="8" customFormat="1" ht="21.95" customHeight="1" x14ac:dyDescent="0.25">
      <c r="A48" s="26" t="s">
        <v>4</v>
      </c>
      <c r="B48" s="9">
        <f t="shared" si="2"/>
        <v>12342</v>
      </c>
      <c r="C48" s="13">
        <v>125</v>
      </c>
      <c r="D48" s="13">
        <v>125</v>
      </c>
      <c r="E48" s="13">
        <v>7460</v>
      </c>
      <c r="F48" s="13">
        <v>4435</v>
      </c>
      <c r="G48" s="13">
        <v>111</v>
      </c>
      <c r="H48" s="13">
        <v>111</v>
      </c>
      <c r="I48" s="14">
        <v>447</v>
      </c>
    </row>
    <row r="49" spans="1:10" s="8" customFormat="1" ht="21.95" customHeight="1" x14ac:dyDescent="0.25">
      <c r="A49" s="26" t="s">
        <v>9</v>
      </c>
      <c r="B49" s="9">
        <f t="shared" si="2"/>
        <v>944</v>
      </c>
      <c r="C49" s="13">
        <v>2</v>
      </c>
      <c r="D49" s="13">
        <v>4</v>
      </c>
      <c r="E49" s="13">
        <v>189</v>
      </c>
      <c r="F49" s="13">
        <v>686</v>
      </c>
      <c r="G49" s="13">
        <v>1</v>
      </c>
      <c r="H49" s="13">
        <v>2</v>
      </c>
      <c r="I49" s="14">
        <v>69</v>
      </c>
    </row>
    <row r="50" spans="1:10" s="8" customFormat="1" ht="21.95" customHeight="1" x14ac:dyDescent="0.25">
      <c r="A50" s="26" t="s">
        <v>18</v>
      </c>
      <c r="B50" s="9">
        <f t="shared" si="2"/>
        <v>2850</v>
      </c>
      <c r="C50" s="13">
        <v>5</v>
      </c>
      <c r="D50" s="13">
        <v>24</v>
      </c>
      <c r="E50" s="13">
        <v>1929</v>
      </c>
      <c r="F50" s="13">
        <v>812</v>
      </c>
      <c r="G50" s="13">
        <v>3</v>
      </c>
      <c r="H50" s="13">
        <v>20</v>
      </c>
      <c r="I50" s="14">
        <v>109</v>
      </c>
    </row>
    <row r="51" spans="1:10" s="8" customFormat="1" ht="21.95" customHeight="1" x14ac:dyDescent="0.25">
      <c r="A51" s="26" t="s">
        <v>5</v>
      </c>
      <c r="B51" s="9">
        <f t="shared" si="2"/>
        <v>4874</v>
      </c>
      <c r="C51" s="13">
        <v>3</v>
      </c>
      <c r="D51" s="13">
        <v>18</v>
      </c>
      <c r="E51" s="13">
        <v>3247</v>
      </c>
      <c r="F51" s="13">
        <v>1627</v>
      </c>
      <c r="G51" s="13">
        <v>0</v>
      </c>
      <c r="H51" s="13">
        <v>0</v>
      </c>
      <c r="I51" s="14">
        <v>0</v>
      </c>
    </row>
    <row r="52" spans="1:10" s="8" customFormat="1" ht="21.95" customHeight="1" x14ac:dyDescent="0.25">
      <c r="A52" s="26" t="s">
        <v>25</v>
      </c>
      <c r="B52" s="9">
        <f t="shared" si="2"/>
        <v>690</v>
      </c>
      <c r="C52" s="13">
        <v>0</v>
      </c>
      <c r="D52" s="13">
        <v>0</v>
      </c>
      <c r="E52" s="13">
        <v>0</v>
      </c>
      <c r="F52" s="13">
        <v>620</v>
      </c>
      <c r="G52" s="13">
        <v>1</v>
      </c>
      <c r="H52" s="13">
        <v>14</v>
      </c>
      <c r="I52" s="14">
        <v>70</v>
      </c>
    </row>
    <row r="53" spans="1:10" s="8" customFormat="1" ht="21.95" customHeight="1" x14ac:dyDescent="0.25">
      <c r="A53" s="26" t="s">
        <v>26</v>
      </c>
      <c r="B53" s="9">
        <f t="shared" si="2"/>
        <v>123</v>
      </c>
      <c r="C53" s="13">
        <v>0</v>
      </c>
      <c r="D53" s="13">
        <v>0</v>
      </c>
      <c r="E53" s="13">
        <v>0</v>
      </c>
      <c r="F53" s="13">
        <v>95</v>
      </c>
      <c r="G53" s="13">
        <v>1</v>
      </c>
      <c r="H53" s="13">
        <v>1</v>
      </c>
      <c r="I53" s="14">
        <v>28</v>
      </c>
    </row>
    <row r="54" spans="1:10" s="8" customFormat="1" ht="21.95" customHeight="1" x14ac:dyDescent="0.25">
      <c r="A54" s="26" t="s">
        <v>28</v>
      </c>
      <c r="B54" s="9">
        <f t="shared" si="2"/>
        <v>620</v>
      </c>
      <c r="C54" s="32">
        <v>0</v>
      </c>
      <c r="D54" s="36">
        <v>0</v>
      </c>
      <c r="E54" s="13">
        <v>0</v>
      </c>
      <c r="F54" s="13">
        <v>446</v>
      </c>
      <c r="G54" s="13">
        <v>2</v>
      </c>
      <c r="H54" s="13">
        <v>2</v>
      </c>
      <c r="I54" s="14">
        <v>174</v>
      </c>
    </row>
    <row r="55" spans="1:10" s="8" customFormat="1" ht="21.95" customHeight="1" x14ac:dyDescent="0.25">
      <c r="A55" s="25" t="s">
        <v>16</v>
      </c>
      <c r="B55" s="9">
        <f>SUM(B56:B65)</f>
        <v>51464</v>
      </c>
      <c r="C55" s="9">
        <f t="shared" ref="C55:I55" si="6">SUM(C56:C65)</f>
        <v>182</v>
      </c>
      <c r="D55" s="9">
        <f t="shared" si="6"/>
        <v>264</v>
      </c>
      <c r="E55" s="9">
        <f t="shared" si="6"/>
        <v>28809</v>
      </c>
      <c r="F55" s="9">
        <f t="shared" si="6"/>
        <v>17818</v>
      </c>
      <c r="G55" s="9">
        <f t="shared" si="6"/>
        <v>166</v>
      </c>
      <c r="H55" s="9">
        <f t="shared" si="6"/>
        <v>204</v>
      </c>
      <c r="I55" s="16">
        <f t="shared" si="6"/>
        <v>4837</v>
      </c>
      <c r="J55" s="17"/>
    </row>
    <row r="56" spans="1:10" s="8" customFormat="1" ht="21.95" customHeight="1" x14ac:dyDescent="0.25">
      <c r="A56" s="26" t="s">
        <v>4</v>
      </c>
      <c r="B56" s="9">
        <f t="shared" si="2"/>
        <v>18664</v>
      </c>
      <c r="C56" s="13">
        <v>167</v>
      </c>
      <c r="D56" s="13">
        <v>167</v>
      </c>
      <c r="E56" s="13">
        <v>10338</v>
      </c>
      <c r="F56" s="13">
        <v>7047</v>
      </c>
      <c r="G56" s="13">
        <v>151</v>
      </c>
      <c r="H56" s="13">
        <v>151</v>
      </c>
      <c r="I56" s="29">
        <v>1279</v>
      </c>
    </row>
    <row r="57" spans="1:10" s="8" customFormat="1" ht="21.95" customHeight="1" x14ac:dyDescent="0.25">
      <c r="A57" s="26" t="s">
        <v>18</v>
      </c>
      <c r="B57" s="9">
        <f t="shared" si="2"/>
        <v>262</v>
      </c>
      <c r="C57" s="13">
        <v>1</v>
      </c>
      <c r="D57" s="13">
        <v>4</v>
      </c>
      <c r="E57" s="13">
        <v>168</v>
      </c>
      <c r="F57" s="13">
        <v>40</v>
      </c>
      <c r="G57" s="13">
        <v>2</v>
      </c>
      <c r="H57" s="13">
        <v>16</v>
      </c>
      <c r="I57" s="29">
        <v>54</v>
      </c>
    </row>
    <row r="58" spans="1:10" s="8" customFormat="1" ht="21.95" customHeight="1" x14ac:dyDescent="0.25">
      <c r="A58" s="26" t="s">
        <v>5</v>
      </c>
      <c r="B58" s="9">
        <f t="shared" si="2"/>
        <v>13210</v>
      </c>
      <c r="C58" s="13">
        <v>7</v>
      </c>
      <c r="D58" s="13">
        <v>65</v>
      </c>
      <c r="E58" s="13">
        <v>8843</v>
      </c>
      <c r="F58" s="13">
        <v>3480</v>
      </c>
      <c r="G58" s="13">
        <v>5</v>
      </c>
      <c r="H58" s="13">
        <v>11</v>
      </c>
      <c r="I58" s="29">
        <v>887</v>
      </c>
    </row>
    <row r="59" spans="1:10" s="8" customFormat="1" ht="21.95" customHeight="1" x14ac:dyDescent="0.25">
      <c r="A59" s="26" t="s">
        <v>11</v>
      </c>
      <c r="B59" s="9">
        <f t="shared" si="2"/>
        <v>748</v>
      </c>
      <c r="C59" s="13">
        <v>1</v>
      </c>
      <c r="D59" s="13">
        <v>22</v>
      </c>
      <c r="E59" s="13">
        <v>681</v>
      </c>
      <c r="F59" s="13">
        <v>0</v>
      </c>
      <c r="G59" s="13">
        <v>1</v>
      </c>
      <c r="H59" s="13">
        <v>5</v>
      </c>
      <c r="I59" s="29">
        <v>67</v>
      </c>
    </row>
    <row r="60" spans="1:10" s="8" customFormat="1" ht="21.95" customHeight="1" x14ac:dyDescent="0.25">
      <c r="A60" s="26" t="s">
        <v>6</v>
      </c>
      <c r="B60" s="9">
        <f t="shared" si="2"/>
        <v>9713</v>
      </c>
      <c r="C60" s="13">
        <v>4</v>
      </c>
      <c r="D60" s="13">
        <v>4</v>
      </c>
      <c r="E60" s="13">
        <v>7411</v>
      </c>
      <c r="F60" s="13">
        <v>2018</v>
      </c>
      <c r="G60" s="13">
        <v>1</v>
      </c>
      <c r="H60" s="13">
        <v>1</v>
      </c>
      <c r="I60" s="29">
        <v>284</v>
      </c>
    </row>
    <row r="61" spans="1:10" s="8" customFormat="1" ht="21.95" customHeight="1" x14ac:dyDescent="0.25">
      <c r="A61" s="26" t="s">
        <v>15</v>
      </c>
      <c r="B61" s="9">
        <f t="shared" si="2"/>
        <v>1707</v>
      </c>
      <c r="C61" s="13">
        <v>0</v>
      </c>
      <c r="D61" s="13">
        <v>0</v>
      </c>
      <c r="E61" s="13">
        <v>0</v>
      </c>
      <c r="F61" s="13">
        <v>0</v>
      </c>
      <c r="G61" s="13">
        <v>3</v>
      </c>
      <c r="H61" s="13">
        <v>3</v>
      </c>
      <c r="I61" s="29">
        <v>1707</v>
      </c>
    </row>
    <row r="62" spans="1:10" s="8" customFormat="1" ht="21.95" customHeight="1" x14ac:dyDescent="0.25">
      <c r="A62" s="26" t="s">
        <v>7</v>
      </c>
      <c r="B62" s="9">
        <f t="shared" si="2"/>
        <v>618</v>
      </c>
      <c r="C62" s="13">
        <v>0</v>
      </c>
      <c r="D62" s="13">
        <v>0</v>
      </c>
      <c r="E62" s="13">
        <v>0</v>
      </c>
      <c r="F62" s="13">
        <v>437</v>
      </c>
      <c r="G62" s="13">
        <v>2</v>
      </c>
      <c r="H62" s="13">
        <v>16</v>
      </c>
      <c r="I62" s="14">
        <v>181</v>
      </c>
    </row>
    <row r="63" spans="1:10" s="8" customFormat="1" ht="21.95" customHeight="1" x14ac:dyDescent="0.25">
      <c r="A63" s="26" t="s">
        <v>25</v>
      </c>
      <c r="B63" s="9">
        <f t="shared" si="2"/>
        <v>49</v>
      </c>
      <c r="C63" s="13">
        <v>0</v>
      </c>
      <c r="D63" s="13">
        <v>0</v>
      </c>
      <c r="E63" s="13">
        <v>0</v>
      </c>
      <c r="F63" s="13">
        <v>49</v>
      </c>
      <c r="G63" s="13">
        <v>0</v>
      </c>
      <c r="H63" s="13">
        <v>0</v>
      </c>
      <c r="I63" s="14">
        <v>0</v>
      </c>
    </row>
    <row r="64" spans="1:10" s="8" customFormat="1" ht="21.95" customHeight="1" x14ac:dyDescent="0.25">
      <c r="A64" s="26" t="s">
        <v>26</v>
      </c>
      <c r="B64" s="9">
        <f t="shared" si="2"/>
        <v>3864</v>
      </c>
      <c r="C64" s="34">
        <v>0</v>
      </c>
      <c r="D64" s="34">
        <v>0</v>
      </c>
      <c r="E64" s="34">
        <v>0</v>
      </c>
      <c r="F64" s="34">
        <v>3864</v>
      </c>
      <c r="G64" s="34">
        <v>0</v>
      </c>
      <c r="H64" s="34">
        <v>0</v>
      </c>
      <c r="I64" s="35">
        <v>0</v>
      </c>
    </row>
    <row r="65" spans="1:29" s="8" customFormat="1" ht="21.95" customHeight="1" x14ac:dyDescent="0.25">
      <c r="A65" s="26" t="s">
        <v>28</v>
      </c>
      <c r="B65" s="9">
        <f t="shared" si="2"/>
        <v>2629</v>
      </c>
      <c r="C65" s="13">
        <v>2</v>
      </c>
      <c r="D65" s="13">
        <v>2</v>
      </c>
      <c r="E65" s="13">
        <v>1368</v>
      </c>
      <c r="F65" s="13">
        <v>883</v>
      </c>
      <c r="G65" s="13">
        <v>1</v>
      </c>
      <c r="H65" s="13">
        <v>1</v>
      </c>
      <c r="I65" s="29">
        <v>378</v>
      </c>
    </row>
    <row r="66" spans="1:29" s="8" customFormat="1" ht="8.25" customHeight="1" x14ac:dyDescent="0.25">
      <c r="A66" s="22"/>
      <c r="B66" s="10"/>
      <c r="C66" s="10"/>
      <c r="D66" s="11"/>
      <c r="E66" s="10"/>
      <c r="F66" s="21"/>
      <c r="G66" s="10"/>
      <c r="H66" s="10"/>
      <c r="I66" s="15"/>
    </row>
    <row r="67" spans="1:29" s="8" customFormat="1" x14ac:dyDescent="0.25">
      <c r="A67" s="2" t="s">
        <v>38</v>
      </c>
      <c r="B67" s="3"/>
      <c r="C67" s="3"/>
      <c r="D67" s="3"/>
      <c r="E67" s="3"/>
      <c r="F67" s="3"/>
      <c r="G67" s="3"/>
      <c r="H67" s="3"/>
      <c r="I67" s="1"/>
    </row>
    <row r="68" spans="1:29" s="8" customFormat="1" x14ac:dyDescent="0.25">
      <c r="A68" s="4" t="s">
        <v>39</v>
      </c>
      <c r="B68" s="3"/>
      <c r="C68" s="3"/>
      <c r="D68" s="3"/>
      <c r="E68" s="3"/>
      <c r="F68" s="3"/>
      <c r="G68" s="3"/>
      <c r="H68" s="3"/>
      <c r="I68" s="1"/>
    </row>
    <row r="69" spans="1:29" s="8" customFormat="1" x14ac:dyDescent="0.25">
      <c r="A69" s="3" t="s">
        <v>33</v>
      </c>
      <c r="B69" s="3"/>
      <c r="C69" s="3"/>
      <c r="D69" s="3"/>
      <c r="E69" s="3"/>
      <c r="F69" s="3"/>
      <c r="G69" s="3"/>
      <c r="H69" s="3"/>
      <c r="I69" s="1"/>
    </row>
    <row r="70" spans="1:29" s="8" customFormat="1" x14ac:dyDescent="0.25">
      <c r="A70" s="3" t="s">
        <v>42</v>
      </c>
      <c r="B70" s="5"/>
      <c r="C70" s="6"/>
      <c r="D70" s="6"/>
      <c r="E70" s="6"/>
      <c r="F70" s="6"/>
      <c r="G70" s="6"/>
      <c r="H70" s="6"/>
      <c r="I70" s="1"/>
    </row>
    <row r="71" spans="1:29" s="8" customFormat="1" x14ac:dyDescent="0.25">
      <c r="A71" s="3" t="s">
        <v>34</v>
      </c>
    </row>
    <row r="72" spans="1:29" s="8" customFormat="1" x14ac:dyDescent="0.25">
      <c r="A72" s="3" t="s">
        <v>43</v>
      </c>
    </row>
    <row r="73" spans="1:29" s="8" customFormat="1" x14ac:dyDescent="0.25">
      <c r="A73" s="3" t="s">
        <v>41</v>
      </c>
    </row>
    <row r="74" spans="1:29" s="8" customFormat="1" x14ac:dyDescent="0.25">
      <c r="A74" s="5" t="s">
        <v>35</v>
      </c>
    </row>
    <row r="75" spans="1:29" s="8" customFormat="1" x14ac:dyDescent="0.25">
      <c r="A75" s="3" t="s">
        <v>17</v>
      </c>
    </row>
    <row r="76" spans="1:29" s="8" customFormat="1" x14ac:dyDescent="0.25">
      <c r="A76" s="1" t="s">
        <v>24</v>
      </c>
    </row>
    <row r="77" spans="1:29" x14ac:dyDescent="0.25"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x14ac:dyDescent="0.25"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x14ac:dyDescent="0.25"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x14ac:dyDescent="0.25"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0:29" x14ac:dyDescent="0.25"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0:29" x14ac:dyDescent="0.25"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0:29" x14ac:dyDescent="0.25"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0:29" x14ac:dyDescent="0.25"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</row>
    <row r="85" spans="10:29" x14ac:dyDescent="0.25"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</row>
    <row r="86" spans="10:29" x14ac:dyDescent="0.25"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</row>
    <row r="87" spans="10:29" x14ac:dyDescent="0.25"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</row>
    <row r="88" spans="10:29" x14ac:dyDescent="0.25"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</row>
    <row r="89" spans="10:29" x14ac:dyDescent="0.25"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</row>
    <row r="90" spans="10:29" x14ac:dyDescent="0.25"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10:29" x14ac:dyDescent="0.25"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10:29" x14ac:dyDescent="0.25"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</row>
    <row r="93" spans="10:29" x14ac:dyDescent="0.25"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</row>
    <row r="94" spans="10:29" x14ac:dyDescent="0.25"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</row>
    <row r="95" spans="10:29" x14ac:dyDescent="0.25"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</row>
    <row r="96" spans="10:29" x14ac:dyDescent="0.25"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0:29" x14ac:dyDescent="0.25"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0:29" x14ac:dyDescent="0.25"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0:29" x14ac:dyDescent="0.25"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0:29" x14ac:dyDescent="0.25"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0:29" x14ac:dyDescent="0.25"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0:29" x14ac:dyDescent="0.25"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0:29" x14ac:dyDescent="0.25"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0:29" x14ac:dyDescent="0.25"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0:29" x14ac:dyDescent="0.25"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0:29" x14ac:dyDescent="0.25"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0:29" x14ac:dyDescent="0.25"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0:29" x14ac:dyDescent="0.25"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0:29" x14ac:dyDescent="0.25"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0:29" x14ac:dyDescent="0.25"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0:29" x14ac:dyDescent="0.25"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0:29" x14ac:dyDescent="0.25"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0:29" x14ac:dyDescent="0.25"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0:29" x14ac:dyDescent="0.25"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0:29" x14ac:dyDescent="0.25"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0:29" x14ac:dyDescent="0.25"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0:29" x14ac:dyDescent="0.25"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0:29" x14ac:dyDescent="0.25"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0:29" x14ac:dyDescent="0.25"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0:29" x14ac:dyDescent="0.25"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0:29" x14ac:dyDescent="0.25"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0:29" x14ac:dyDescent="0.25"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0:29" x14ac:dyDescent="0.25"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0:29" x14ac:dyDescent="0.25"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0:29" x14ac:dyDescent="0.25"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0:29" x14ac:dyDescent="0.25"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0:29" x14ac:dyDescent="0.25"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0:29" x14ac:dyDescent="0.25"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0:29" x14ac:dyDescent="0.25"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0:29" x14ac:dyDescent="0.25"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0:29" x14ac:dyDescent="0.25"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0:29" x14ac:dyDescent="0.25"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0:29" x14ac:dyDescent="0.25"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  <row r="134" spans="10:29" x14ac:dyDescent="0.25"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</row>
    <row r="135" spans="10:29" x14ac:dyDescent="0.25"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</row>
    <row r="136" spans="10:29" x14ac:dyDescent="0.25"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</row>
    <row r="137" spans="10:29" x14ac:dyDescent="0.25"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</row>
    <row r="138" spans="10:29" x14ac:dyDescent="0.25"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</row>
    <row r="139" spans="10:29" x14ac:dyDescent="0.25"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</row>
    <row r="140" spans="10:29" x14ac:dyDescent="0.25"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</row>
    <row r="141" spans="10:29" x14ac:dyDescent="0.25"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</row>
    <row r="142" spans="10:29" x14ac:dyDescent="0.25"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</row>
    <row r="143" spans="10:29" x14ac:dyDescent="0.25"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</row>
    <row r="144" spans="10:29" x14ac:dyDescent="0.25"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</row>
    <row r="145" spans="10:29" x14ac:dyDescent="0.25"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</row>
    <row r="146" spans="10:29" x14ac:dyDescent="0.25"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</row>
    <row r="147" spans="10:29" x14ac:dyDescent="0.25"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</row>
    <row r="148" spans="10:29" x14ac:dyDescent="0.25"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</row>
    <row r="149" spans="10:29" x14ac:dyDescent="0.25"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</row>
    <row r="150" spans="10:29" x14ac:dyDescent="0.25"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</row>
    <row r="151" spans="10:29" x14ac:dyDescent="0.25"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</row>
    <row r="152" spans="10:29" x14ac:dyDescent="0.25"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</row>
    <row r="153" spans="10:29" x14ac:dyDescent="0.25"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</row>
    <row r="154" spans="10:29" x14ac:dyDescent="0.25"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</row>
    <row r="155" spans="10:29" x14ac:dyDescent="0.25"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</row>
    <row r="156" spans="10:29" x14ac:dyDescent="0.25"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</row>
    <row r="157" spans="10:29" x14ac:dyDescent="0.25"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</row>
    <row r="158" spans="10:29" x14ac:dyDescent="0.25"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</row>
    <row r="159" spans="10:29" x14ac:dyDescent="0.25"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</row>
    <row r="160" spans="10:29" x14ac:dyDescent="0.25"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</row>
    <row r="161" spans="10:29" x14ac:dyDescent="0.25"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</row>
    <row r="162" spans="10:29" x14ac:dyDescent="0.25"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</row>
    <row r="163" spans="10:29" x14ac:dyDescent="0.25"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</row>
    <row r="164" spans="10:29" x14ac:dyDescent="0.25"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</row>
    <row r="165" spans="10:29" x14ac:dyDescent="0.25"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</row>
    <row r="166" spans="10:29" x14ac:dyDescent="0.25"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</row>
    <row r="167" spans="10:29" x14ac:dyDescent="0.25"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</row>
    <row r="168" spans="10:29" x14ac:dyDescent="0.25"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</row>
    <row r="169" spans="10:29" x14ac:dyDescent="0.25"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</row>
    <row r="170" spans="10:29" x14ac:dyDescent="0.25"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</row>
    <row r="171" spans="10:29" x14ac:dyDescent="0.25"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</row>
    <row r="172" spans="10:29" x14ac:dyDescent="0.25"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</row>
    <row r="173" spans="10:29" x14ac:dyDescent="0.25"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</row>
    <row r="174" spans="10:29" x14ac:dyDescent="0.25"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</row>
    <row r="175" spans="10:29" x14ac:dyDescent="0.25"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</row>
    <row r="176" spans="10:29" x14ac:dyDescent="0.25"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</row>
    <row r="177" spans="10:29" x14ac:dyDescent="0.25"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</row>
    <row r="178" spans="10:29" x14ac:dyDescent="0.25"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</row>
    <row r="179" spans="10:29" x14ac:dyDescent="0.25"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</row>
    <row r="180" spans="10:29" x14ac:dyDescent="0.25"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</row>
    <row r="181" spans="10:29" x14ac:dyDescent="0.25"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</row>
    <row r="182" spans="10:29" x14ac:dyDescent="0.25"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</row>
    <row r="183" spans="10:29" x14ac:dyDescent="0.25"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</row>
    <row r="184" spans="10:29" x14ac:dyDescent="0.25"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</row>
    <row r="185" spans="10:29" x14ac:dyDescent="0.25"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</row>
    <row r="186" spans="10:29" x14ac:dyDescent="0.25"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</row>
    <row r="187" spans="10:29" x14ac:dyDescent="0.25"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</row>
    <row r="188" spans="10:29" x14ac:dyDescent="0.25"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</row>
    <row r="189" spans="10:29" x14ac:dyDescent="0.25"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</row>
    <row r="190" spans="10:29" x14ac:dyDescent="0.25"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</row>
    <row r="191" spans="10:29" x14ac:dyDescent="0.25"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</row>
    <row r="192" spans="10:29" x14ac:dyDescent="0.25"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</row>
    <row r="193" spans="10:29" x14ac:dyDescent="0.25"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</row>
    <row r="194" spans="10:29" x14ac:dyDescent="0.25"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</row>
    <row r="195" spans="10:29" x14ac:dyDescent="0.25"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</row>
    <row r="196" spans="10:29" x14ac:dyDescent="0.25"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</row>
    <row r="197" spans="10:29" x14ac:dyDescent="0.25"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</row>
    <row r="198" spans="10:29" x14ac:dyDescent="0.25"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</row>
    <row r="199" spans="10:29" x14ac:dyDescent="0.25"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</row>
    <row r="200" spans="10:29" x14ac:dyDescent="0.25"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</row>
    <row r="201" spans="10:29" x14ac:dyDescent="0.25"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</row>
    <row r="202" spans="10:29" x14ac:dyDescent="0.25"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</row>
    <row r="203" spans="10:29" x14ac:dyDescent="0.25"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</row>
    <row r="204" spans="10:29" x14ac:dyDescent="0.25"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</row>
    <row r="205" spans="10:29" x14ac:dyDescent="0.25"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</row>
    <row r="206" spans="10:29" x14ac:dyDescent="0.25"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</row>
    <row r="207" spans="10:29" x14ac:dyDescent="0.25"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</row>
    <row r="208" spans="10:29" x14ac:dyDescent="0.25"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</row>
    <row r="209" spans="10:29" x14ac:dyDescent="0.25"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</row>
    <row r="210" spans="10:29" x14ac:dyDescent="0.25"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</row>
    <row r="211" spans="10:29" x14ac:dyDescent="0.25"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</row>
    <row r="212" spans="10:29" x14ac:dyDescent="0.25"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</row>
    <row r="213" spans="10:29" x14ac:dyDescent="0.25"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</row>
    <row r="214" spans="10:29" x14ac:dyDescent="0.25"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</row>
    <row r="215" spans="10:29" x14ac:dyDescent="0.25"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</row>
    <row r="216" spans="10:29" x14ac:dyDescent="0.25"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</row>
    <row r="217" spans="10:29" x14ac:dyDescent="0.25"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</row>
    <row r="218" spans="10:29" x14ac:dyDescent="0.25"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</row>
    <row r="219" spans="10:29" x14ac:dyDescent="0.25"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</row>
    <row r="220" spans="10:29" x14ac:dyDescent="0.25"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</row>
    <row r="221" spans="10:29" x14ac:dyDescent="0.25"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</row>
    <row r="222" spans="10:29" x14ac:dyDescent="0.25"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</row>
    <row r="223" spans="10:29" x14ac:dyDescent="0.25"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</row>
    <row r="224" spans="10:29" x14ac:dyDescent="0.25"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</row>
    <row r="225" spans="10:29" x14ac:dyDescent="0.25"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</row>
    <row r="226" spans="10:29" x14ac:dyDescent="0.25"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</row>
    <row r="227" spans="10:29" x14ac:dyDescent="0.25"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</row>
    <row r="228" spans="10:29" x14ac:dyDescent="0.25"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</row>
    <row r="229" spans="10:29" x14ac:dyDescent="0.25"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</row>
    <row r="230" spans="10:29" x14ac:dyDescent="0.25"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</row>
    <row r="231" spans="10:29" x14ac:dyDescent="0.25"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</row>
    <row r="232" spans="10:29" x14ac:dyDescent="0.25"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</row>
    <row r="233" spans="10:29" x14ac:dyDescent="0.25"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</row>
    <row r="234" spans="10:29" x14ac:dyDescent="0.25"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</row>
    <row r="235" spans="10:29" x14ac:dyDescent="0.25"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</row>
    <row r="236" spans="10:29" x14ac:dyDescent="0.25"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</row>
    <row r="237" spans="10:29" x14ac:dyDescent="0.25"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</row>
    <row r="238" spans="10:29" x14ac:dyDescent="0.25"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</row>
    <row r="239" spans="10:29" x14ac:dyDescent="0.25"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</row>
    <row r="240" spans="10:29" x14ac:dyDescent="0.25"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</row>
    <row r="241" spans="10:29" x14ac:dyDescent="0.25"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</row>
    <row r="242" spans="10:29" x14ac:dyDescent="0.25"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</row>
    <row r="243" spans="10:29" x14ac:dyDescent="0.25"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</row>
    <row r="244" spans="10:29" x14ac:dyDescent="0.25"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</row>
    <row r="245" spans="10:29" x14ac:dyDescent="0.25"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</row>
    <row r="246" spans="10:29" x14ac:dyDescent="0.25"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</row>
    <row r="247" spans="10:29" x14ac:dyDescent="0.25"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</row>
    <row r="248" spans="10:29" x14ac:dyDescent="0.25"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</row>
    <row r="249" spans="10:29" x14ac:dyDescent="0.25"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</row>
    <row r="250" spans="10:29" x14ac:dyDescent="0.25"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</row>
    <row r="251" spans="10:29" x14ac:dyDescent="0.25"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</row>
    <row r="252" spans="10:29" x14ac:dyDescent="0.25"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</row>
    <row r="253" spans="10:29" x14ac:dyDescent="0.25"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</row>
    <row r="254" spans="10:29" x14ac:dyDescent="0.25"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</row>
    <row r="255" spans="10:29" x14ac:dyDescent="0.25"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</row>
    <row r="256" spans="10:29" x14ac:dyDescent="0.25"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</row>
    <row r="257" spans="10:29" x14ac:dyDescent="0.25"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</row>
    <row r="258" spans="10:29" x14ac:dyDescent="0.25"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</row>
    <row r="259" spans="10:29" x14ac:dyDescent="0.25"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</row>
    <row r="260" spans="10:29" x14ac:dyDescent="0.25"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</row>
    <row r="261" spans="10:29" x14ac:dyDescent="0.25"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</row>
    <row r="262" spans="10:29" x14ac:dyDescent="0.25"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</row>
    <row r="263" spans="10:29" x14ac:dyDescent="0.25"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</row>
    <row r="264" spans="10:29" x14ac:dyDescent="0.25"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</row>
    <row r="265" spans="10:29" x14ac:dyDescent="0.25"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</row>
    <row r="266" spans="10:29" x14ac:dyDescent="0.25"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</row>
    <row r="267" spans="10:29" x14ac:dyDescent="0.25"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</row>
    <row r="268" spans="10:29" x14ac:dyDescent="0.25"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</row>
    <row r="269" spans="10:29" x14ac:dyDescent="0.25"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</row>
    <row r="270" spans="10:29" x14ac:dyDescent="0.25"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</row>
    <row r="271" spans="10:29" x14ac:dyDescent="0.25"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</row>
    <row r="272" spans="10:29" x14ac:dyDescent="0.25"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</row>
    <row r="273" spans="10:29" x14ac:dyDescent="0.25"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</row>
    <row r="274" spans="10:29" x14ac:dyDescent="0.25"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</row>
    <row r="275" spans="10:29" x14ac:dyDescent="0.25"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</row>
    <row r="276" spans="10:29" x14ac:dyDescent="0.25"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</row>
    <row r="277" spans="10:29" x14ac:dyDescent="0.25"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</row>
    <row r="278" spans="10:29" x14ac:dyDescent="0.25"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</row>
    <row r="279" spans="10:29" x14ac:dyDescent="0.25"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</row>
    <row r="280" spans="10:29" x14ac:dyDescent="0.25"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</row>
    <row r="281" spans="10:29" x14ac:dyDescent="0.25"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</row>
    <row r="282" spans="10:29" x14ac:dyDescent="0.25"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</row>
    <row r="283" spans="10:29" x14ac:dyDescent="0.25"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</row>
    <row r="284" spans="10:29" x14ac:dyDescent="0.25"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</row>
    <row r="285" spans="10:29" x14ac:dyDescent="0.25"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</row>
    <row r="286" spans="10:29" x14ac:dyDescent="0.25"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</row>
    <row r="287" spans="10:29" x14ac:dyDescent="0.25"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</row>
    <row r="288" spans="10:29" x14ac:dyDescent="0.25"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</row>
    <row r="289" spans="10:29" x14ac:dyDescent="0.25"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</row>
    <row r="290" spans="10:29" x14ac:dyDescent="0.25"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</row>
    <row r="291" spans="10:29" x14ac:dyDescent="0.25"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</row>
    <row r="292" spans="10:29" x14ac:dyDescent="0.25"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</row>
    <row r="293" spans="10:29" x14ac:dyDescent="0.25"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</row>
    <row r="294" spans="10:29" x14ac:dyDescent="0.25"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</row>
    <row r="295" spans="10:29" x14ac:dyDescent="0.25"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</row>
    <row r="296" spans="10:29" x14ac:dyDescent="0.25"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</row>
    <row r="297" spans="10:29" x14ac:dyDescent="0.25"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</row>
    <row r="298" spans="10:29" x14ac:dyDescent="0.25"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</row>
    <row r="299" spans="10:29" x14ac:dyDescent="0.25"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</row>
    <row r="300" spans="10:29" x14ac:dyDescent="0.25"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</row>
    <row r="301" spans="10:29" x14ac:dyDescent="0.25"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</row>
    <row r="302" spans="10:29" x14ac:dyDescent="0.25"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</row>
    <row r="303" spans="10:29" x14ac:dyDescent="0.25"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</row>
    <row r="304" spans="10:29" x14ac:dyDescent="0.25"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</row>
    <row r="305" spans="10:29" x14ac:dyDescent="0.25"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</row>
    <row r="306" spans="10:29" x14ac:dyDescent="0.25"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</row>
    <row r="307" spans="10:29" x14ac:dyDescent="0.25"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</row>
    <row r="308" spans="10:29" x14ac:dyDescent="0.25"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</row>
    <row r="309" spans="10:29" x14ac:dyDescent="0.25"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</row>
    <row r="310" spans="10:29" x14ac:dyDescent="0.25"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</row>
    <row r="311" spans="10:29" x14ac:dyDescent="0.25"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</row>
    <row r="312" spans="10:29" x14ac:dyDescent="0.25"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</row>
    <row r="313" spans="10:29" x14ac:dyDescent="0.25"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</row>
    <row r="314" spans="10:29" x14ac:dyDescent="0.25"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</row>
    <row r="315" spans="10:29" x14ac:dyDescent="0.25"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</row>
    <row r="316" spans="10:29" x14ac:dyDescent="0.25"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</row>
    <row r="317" spans="10:29" x14ac:dyDescent="0.25"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</row>
    <row r="318" spans="10:29" x14ac:dyDescent="0.25"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</row>
    <row r="319" spans="10:29" x14ac:dyDescent="0.25"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</row>
    <row r="320" spans="10:29" x14ac:dyDescent="0.25"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</row>
    <row r="321" spans="10:29" x14ac:dyDescent="0.25"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</row>
    <row r="322" spans="10:29" x14ac:dyDescent="0.25"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</row>
    <row r="323" spans="10:29" x14ac:dyDescent="0.25"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</row>
    <row r="324" spans="10:29" x14ac:dyDescent="0.25"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</row>
    <row r="325" spans="10:29" x14ac:dyDescent="0.25"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</row>
    <row r="326" spans="10:29" x14ac:dyDescent="0.25"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</row>
    <row r="327" spans="10:29" x14ac:dyDescent="0.25"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</row>
    <row r="328" spans="10:29" x14ac:dyDescent="0.25"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</row>
    <row r="329" spans="10:29" x14ac:dyDescent="0.25"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</row>
    <row r="330" spans="10:29" x14ac:dyDescent="0.25"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</row>
    <row r="331" spans="10:29" x14ac:dyDescent="0.25"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</row>
    <row r="332" spans="10:29" x14ac:dyDescent="0.25"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</row>
    <row r="333" spans="10:29" x14ac:dyDescent="0.25"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</row>
    <row r="334" spans="10:29" x14ac:dyDescent="0.25"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</row>
    <row r="335" spans="10:29" x14ac:dyDescent="0.25"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</row>
    <row r="336" spans="10:29" x14ac:dyDescent="0.25"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</row>
    <row r="337" spans="10:29" x14ac:dyDescent="0.25"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</row>
    <row r="338" spans="10:29" x14ac:dyDescent="0.25"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</row>
    <row r="339" spans="10:29" x14ac:dyDescent="0.25"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</row>
    <row r="340" spans="10:29" x14ac:dyDescent="0.25"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</row>
    <row r="341" spans="10:29" x14ac:dyDescent="0.25"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</row>
    <row r="342" spans="10:29" x14ac:dyDescent="0.25"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</row>
    <row r="343" spans="10:29" x14ac:dyDescent="0.25"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</row>
    <row r="344" spans="10:29" x14ac:dyDescent="0.25"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</row>
    <row r="345" spans="10:29" x14ac:dyDescent="0.25"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</row>
    <row r="346" spans="10:29" x14ac:dyDescent="0.25"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</row>
    <row r="347" spans="10:29" x14ac:dyDescent="0.25"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</row>
    <row r="348" spans="10:29" x14ac:dyDescent="0.25"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</row>
    <row r="349" spans="10:29" x14ac:dyDescent="0.25"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</row>
    <row r="350" spans="10:29" x14ac:dyDescent="0.25"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</row>
    <row r="351" spans="10:29" x14ac:dyDescent="0.25"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</row>
    <row r="352" spans="10:29" x14ac:dyDescent="0.25"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</row>
    <row r="353" spans="10:29" x14ac:dyDescent="0.25"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</row>
    <row r="354" spans="10:29" x14ac:dyDescent="0.25">
      <c r="U354" s="8"/>
      <c r="V354" s="8"/>
      <c r="W354" s="8"/>
      <c r="X354" s="8"/>
      <c r="Y354" s="8"/>
      <c r="Z354" s="8"/>
      <c r="AA354" s="8"/>
      <c r="AB354" s="8"/>
      <c r="AC354" s="8"/>
    </row>
    <row r="355" spans="10:29" x14ac:dyDescent="0.25">
      <c r="U355" s="8"/>
      <c r="V355" s="8"/>
      <c r="W355" s="8"/>
      <c r="X355" s="8"/>
      <c r="Y355" s="8"/>
      <c r="Z355" s="8"/>
      <c r="AA355" s="8"/>
      <c r="AB355" s="8"/>
      <c r="AC355" s="8"/>
    </row>
  </sheetData>
  <mergeCells count="11">
    <mergeCell ref="C8:I8"/>
    <mergeCell ref="G10:I10"/>
    <mergeCell ref="A1:I1"/>
    <mergeCell ref="A2:I2"/>
    <mergeCell ref="A3:I3"/>
    <mergeCell ref="A5:I5"/>
    <mergeCell ref="A6:I6"/>
    <mergeCell ref="A8:A11"/>
    <mergeCell ref="B8:B11"/>
    <mergeCell ref="C9:E10"/>
    <mergeCell ref="F9:I9"/>
  </mergeCells>
  <printOptions horizontalCentered="1"/>
  <pageMargins left="0.74803149606299213" right="0.74803149606299213" top="0.98425196850393704" bottom="0.98425196850393704" header="0.19685039370078741" footer="0"/>
  <pageSetup scale="64" orientation="portrait" r:id="rId1"/>
  <rowBreaks count="1" manualBreakCount="1">
    <brk id="46" max="16383" man="1"/>
  </rowBreaks>
  <ignoredErrors>
    <ignoredError sqref="B23 B37 B47 B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Cuadro_4 </vt:lpstr>
      <vt:lpstr>'Cuadro_4 '!Área_de_impresión</vt:lpstr>
      <vt:lpstr>'Cuadro_4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2025-08-08T20:10:27Z</cp:lastPrinted>
  <dcterms:created xsi:type="dcterms:W3CDTF">2022-03-04T17:09:21Z</dcterms:created>
  <dcterms:modified xsi:type="dcterms:W3CDTF">2025-08-11T20:54:11Z</dcterms:modified>
</cp:coreProperties>
</file>